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DieseArbeitsmappe" defaultThemeVersion="124226"/>
  <mc:AlternateContent xmlns:mc="http://schemas.openxmlformats.org/markup-compatibility/2006">
    <mc:Choice Requires="x15">
      <x15ac:absPath xmlns:x15ac="http://schemas.microsoft.com/office/spreadsheetml/2010/11/ac" url="C:\Users\rati.anjaparidze\Desktop\Tender Final\final\"/>
    </mc:Choice>
  </mc:AlternateContent>
  <bookViews>
    <workbookView xWindow="1080" yWindow="1152" windowWidth="14160" windowHeight="6996"/>
  </bookViews>
  <sheets>
    <sheet name="Sheet1" sheetId="2" r:id="rId1"/>
  </sheets>
  <calcPr calcId="162913"/>
</workbook>
</file>

<file path=xl/calcChain.xml><?xml version="1.0" encoding="utf-8"?>
<calcChain xmlns="http://schemas.openxmlformats.org/spreadsheetml/2006/main">
  <c r="C17" i="2" l="1"/>
  <c r="C22" i="2" l="1"/>
  <c r="C11" i="2"/>
  <c r="C23" i="2" l="1"/>
</calcChain>
</file>

<file path=xl/sharedStrings.xml><?xml version="1.0" encoding="utf-8"?>
<sst xmlns="http://schemas.openxmlformats.org/spreadsheetml/2006/main" count="47" uniqueCount="43">
  <si>
    <t>Evaluation Scheme for Technical Assessment of Offers</t>
  </si>
  <si>
    <t>Section/
Division</t>
  </si>
  <si>
    <t>points 
(max. 10)
(3)</t>
  </si>
  <si>
    <t>assess-
ment 
(2)x(3)
(4)</t>
  </si>
  <si>
    <t>1.</t>
  </si>
  <si>
    <t>1.1</t>
  </si>
  <si>
    <t>1.2</t>
  </si>
  <si>
    <t>2.</t>
  </si>
  <si>
    <t>2.1</t>
  </si>
  <si>
    <t>2.2</t>
  </si>
  <si>
    <t>3.</t>
  </si>
  <si>
    <t>3.1</t>
  </si>
  <si>
    <t>Desk Officer</t>
  </si>
  <si>
    <t>Total 1</t>
  </si>
  <si>
    <t>Total 2</t>
  </si>
  <si>
    <t>Total 3</t>
  </si>
  <si>
    <t>2.3</t>
  </si>
  <si>
    <t>1.3</t>
  </si>
  <si>
    <t>Experience and Knowledge</t>
  </si>
  <si>
    <t>Weighting 
in % 
(2)</t>
  </si>
  <si>
    <t>Criteria 
   (1)</t>
  </si>
  <si>
    <t>CV(s)</t>
  </si>
  <si>
    <t>Cover Letter</t>
  </si>
  <si>
    <t>Knowledge and information management</t>
  </si>
  <si>
    <t>Consideration of local resources</t>
  </si>
  <si>
    <t>Experience in working in the regions of Georgia</t>
  </si>
  <si>
    <t>Project management experience</t>
  </si>
  <si>
    <t>Monitoring and evaluation</t>
  </si>
  <si>
    <t>Experience in design and implementation of business missions oriented on forging and sustaining linkages between Georgian and foreign businesses (such as Trade fairs, trade missions, b2b, study trips), training and preparation of Georgian companies for business meetings with foreign counterparts</t>
  </si>
  <si>
    <t>Experience in supporting national export development efforts (participation in policy and export support tools' development, advisory to government(s) / international organization(s))</t>
  </si>
  <si>
    <t>General Qualification</t>
  </si>
  <si>
    <t>1.4</t>
  </si>
  <si>
    <t>1.5</t>
  </si>
  <si>
    <t>3.2</t>
  </si>
  <si>
    <t>Applicant 1</t>
  </si>
  <si>
    <t>Applicant 2</t>
  </si>
  <si>
    <t>Applicant 3</t>
  </si>
  <si>
    <t>2.4</t>
  </si>
  <si>
    <t xml:space="preserve">Suggested structure of the processes &amp; outputs / reports </t>
  </si>
  <si>
    <t>Overview of the methodology for the current assignment</t>
  </si>
  <si>
    <t>Project Title:Export Development and Business Clustering Support</t>
  </si>
  <si>
    <t>Language Skills (Georgian and English a must, Russian shall be considered an asset)</t>
  </si>
  <si>
    <t>Diverse sectoral knowledge and experience (honey and furniture; experience with sectors outside the scope of the current assignments shall be considered an asset, as an added value to Export Development Initiative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</si>
</sst>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font>
      <sz val="10"/>
      <name val="Arial"/>
    </font>
    <font>
      <b/>
      <sz val="14"/>
      <name val="Arial"/>
      <family val="2"/>
    </font>
    <font>
      <sz val="12"/>
      <name val="Arial"/>
      <family val="2"/>
    </font>
    <font>
      <b/>
      <sz val="36"/>
      <name val="GTZ-Logo"/>
    </font>
    <font>
      <sz val="10"/>
      <name val="Arial"/>
      <family val="2"/>
    </font>
    <font>
      <b/>
      <sz val="10"/>
      <name val="Arial"/>
      <family val="2"/>
    </font>
    <font>
      <sz val="10"/>
      <name val="Arial"/>
    </font>
  </fonts>
  <fills count="5">
    <fill>
      <patternFill patternType="none"/>
    </fill>
    <fill>
      <patternFill patternType="gray125"/>
    </fill>
    <fill>
      <patternFill patternType="gray125">
        <bgColor indexed="22"/>
      </patternFill>
    </fill>
    <fill>
      <patternFill patternType="solid">
        <fgColor theme="0" tint="-0.249977111117893"/>
        <bgColor indexed="64"/>
      </patternFill>
    </fill>
    <fill>
      <patternFill patternType="solid">
        <fgColor rgb="FFFFFF00"/>
        <bgColor indexed="64"/>
      </patternFill>
    </fill>
  </fills>
  <borders count="12">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9" fontId="6" fillId="0" borderId="0" applyFont="0" applyFill="0" applyBorder="0" applyAlignment="0" applyProtection="0"/>
  </cellStyleXfs>
  <cellXfs count="50">
    <xf numFmtId="0" fontId="0" fillId="0" borderId="0" xfId="0"/>
    <xf numFmtId="0" fontId="0" fillId="0" borderId="4" xfId="0" applyBorder="1" applyAlignment="1">
      <alignment horizontal="center" vertical="center" wrapText="1"/>
    </xf>
    <xf numFmtId="0" fontId="2" fillId="0" borderId="6" xfId="0" applyFont="1" applyBorder="1" applyAlignment="1">
      <alignment horizontal="center" vertical="center" wrapText="1"/>
    </xf>
    <xf numFmtId="49" fontId="4" fillId="0" borderId="1" xfId="0" applyNumberFormat="1" applyFont="1" applyBorder="1" applyAlignment="1">
      <alignment vertical="center"/>
    </xf>
    <xf numFmtId="0" fontId="1" fillId="0" borderId="4" xfId="0" applyFont="1" applyBorder="1" applyAlignment="1">
      <alignment horizontal="center" vertical="center"/>
    </xf>
    <xf numFmtId="0" fontId="3" fillId="0" borderId="7" xfId="0" applyFont="1" applyBorder="1" applyAlignment="1">
      <alignment vertical="center"/>
    </xf>
    <xf numFmtId="0" fontId="0" fillId="0" borderId="2" xfId="0" applyBorder="1" applyAlignment="1">
      <alignment vertical="center"/>
    </xf>
    <xf numFmtId="0" fontId="0" fillId="0" borderId="0" xfId="0" applyAlignment="1">
      <alignment vertical="center"/>
    </xf>
    <xf numFmtId="0" fontId="4" fillId="0" borderId="5" xfId="0" applyFont="1" applyBorder="1" applyAlignment="1">
      <alignment vertical="center" wrapText="1"/>
    </xf>
    <xf numFmtId="0" fontId="0" fillId="0" borderId="1"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5" xfId="0" applyBorder="1" applyAlignment="1">
      <alignment horizontal="center" vertical="center" wrapText="1"/>
    </xf>
    <xf numFmtId="49" fontId="5" fillId="0" borderId="1" xfId="0" applyNumberFormat="1" applyFont="1" applyBorder="1" applyAlignment="1">
      <alignment vertical="center"/>
    </xf>
    <xf numFmtId="0" fontId="5" fillId="0" borderId="0" xfId="0" applyFont="1" applyBorder="1" applyAlignment="1">
      <alignment vertical="center"/>
    </xf>
    <xf numFmtId="0" fontId="5" fillId="3" borderId="9" xfId="0" applyFont="1" applyFill="1" applyBorder="1" applyAlignment="1">
      <alignment horizontal="center" vertical="center"/>
    </xf>
    <xf numFmtId="0" fontId="4" fillId="0" borderId="0" xfId="0" applyFont="1" applyAlignment="1">
      <alignment vertical="center" wrapText="1"/>
    </xf>
    <xf numFmtId="9" fontId="0" fillId="0" borderId="9" xfId="1" applyNumberFormat="1"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49" fontId="4" fillId="0" borderId="7" xfId="0" applyNumberFormat="1" applyFont="1" applyBorder="1" applyAlignment="1">
      <alignment vertical="center"/>
    </xf>
    <xf numFmtId="0" fontId="4" fillId="0" borderId="3" xfId="0" applyFont="1" applyBorder="1" applyAlignment="1">
      <alignment horizontal="right" vertical="center"/>
    </xf>
    <xf numFmtId="9" fontId="0" fillId="0" borderId="5" xfId="0" applyNumberFormat="1"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center"/>
    </xf>
    <xf numFmtId="0" fontId="4" fillId="3" borderId="9" xfId="0" applyFont="1" applyFill="1" applyBorder="1" applyAlignment="1">
      <alignment horizontal="center" vertical="center"/>
    </xf>
    <xf numFmtId="9" fontId="4" fillId="0" borderId="9" xfId="1" applyFont="1" applyFill="1" applyBorder="1" applyAlignment="1">
      <alignment horizontal="center" vertical="center"/>
    </xf>
    <xf numFmtId="0" fontId="4" fillId="0" borderId="9" xfId="0" applyFont="1" applyFill="1" applyBorder="1" applyAlignment="1">
      <alignment horizontal="center" vertical="center"/>
    </xf>
    <xf numFmtId="49" fontId="4" fillId="0" borderId="3" xfId="0" applyNumberFormat="1" applyFont="1" applyBorder="1" applyAlignment="1">
      <alignment horizontal="right" vertical="center"/>
    </xf>
    <xf numFmtId="49" fontId="5" fillId="0" borderId="0" xfId="0" applyNumberFormat="1" applyFont="1" applyBorder="1" applyAlignment="1">
      <alignment vertical="center"/>
    </xf>
    <xf numFmtId="0" fontId="5" fillId="3" borderId="10" xfId="0" applyFont="1" applyFill="1" applyBorder="1" applyAlignment="1">
      <alignment horizontal="center" vertical="center"/>
    </xf>
    <xf numFmtId="49" fontId="4" fillId="0" borderId="0" xfId="0" applyNumberFormat="1" applyFont="1" applyBorder="1" applyAlignment="1">
      <alignment vertical="center"/>
    </xf>
    <xf numFmtId="9" fontId="0" fillId="0" borderId="9" xfId="1" applyFont="1" applyFill="1" applyBorder="1" applyAlignment="1">
      <alignment horizontal="center" vertical="center"/>
    </xf>
    <xf numFmtId="0" fontId="0" fillId="0" borderId="9" xfId="0" applyFill="1" applyBorder="1" applyAlignment="1">
      <alignment horizontal="center" vertical="center"/>
    </xf>
    <xf numFmtId="0" fontId="0" fillId="0" borderId="0" xfId="0" applyAlignment="1">
      <alignment horizontal="left" vertical="center"/>
    </xf>
    <xf numFmtId="49" fontId="0" fillId="0" borderId="7" xfId="0" applyNumberFormat="1" applyBorder="1" applyAlignment="1">
      <alignment vertical="center"/>
    </xf>
    <xf numFmtId="0" fontId="0" fillId="0" borderId="3" xfId="0" applyBorder="1" applyAlignment="1">
      <alignment vertical="center"/>
    </xf>
    <xf numFmtId="164" fontId="0" fillId="0" borderId="5" xfId="1" applyNumberFormat="1" applyFont="1" applyBorder="1" applyAlignment="1">
      <alignment horizontal="center" vertical="center"/>
    </xf>
    <xf numFmtId="49" fontId="0" fillId="0" borderId="0" xfId="0" applyNumberFormat="1" applyAlignment="1">
      <alignment vertical="center"/>
    </xf>
    <xf numFmtId="0" fontId="0" fillId="0" borderId="0" xfId="0" applyAlignment="1">
      <alignment horizontal="center" vertical="center"/>
    </xf>
    <xf numFmtId="9" fontId="0" fillId="0" borderId="0" xfId="0" applyNumberFormat="1" applyAlignment="1">
      <alignment horizontal="center" vertical="center"/>
    </xf>
    <xf numFmtId="0" fontId="1" fillId="0" borderId="11" xfId="0" applyFont="1" applyBorder="1" applyAlignment="1">
      <alignment horizontal="center" vertical="center"/>
    </xf>
    <xf numFmtId="0" fontId="0" fillId="0" borderId="7" xfId="0" applyBorder="1" applyAlignment="1">
      <alignment horizontal="left" vertical="center" wrapText="1"/>
    </xf>
    <xf numFmtId="0" fontId="0" fillId="0" borderId="2" xfId="0" applyBorder="1" applyAlignment="1">
      <alignment horizontal="left"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4" borderId="7"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2"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1</xdr:col>
      <xdr:colOff>76200</xdr:colOff>
      <xdr:row>0</xdr:row>
      <xdr:rowOff>522665</xdr:rowOff>
    </xdr:to>
    <xdr:pic>
      <xdr:nvPicPr>
        <xdr:cNvPr id="3" name="Grafik 1" descr="gizlogo-standard-sw.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t="15045" b="21016"/>
        <a:stretch>
          <a:fillRect/>
        </a:stretch>
      </xdr:blipFill>
      <xdr:spPr>
        <a:xfrm>
          <a:off x="587829" y="76201"/>
          <a:ext cx="664029" cy="4464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topLeftCell="A4" zoomScale="55" zoomScaleNormal="55" workbookViewId="0">
      <selection activeCell="B8" sqref="B8"/>
    </sheetView>
  </sheetViews>
  <sheetFormatPr defaultRowHeight="13.2"/>
  <cols>
    <col min="1" max="1" width="8.5546875" style="7" customWidth="1"/>
    <col min="2" max="2" width="67.109375" style="7" customWidth="1"/>
    <col min="3" max="3" width="9.88671875" style="7" customWidth="1"/>
    <col min="4" max="4" width="13.44140625" style="7" customWidth="1"/>
    <col min="5" max="5" width="13.33203125" style="7" customWidth="1"/>
    <col min="6" max="6" width="14.33203125" style="7" customWidth="1"/>
    <col min="7" max="7" width="12.109375" style="7" customWidth="1"/>
    <col min="8" max="8" width="11.6640625" style="7" customWidth="1"/>
    <col min="9" max="9" width="12.109375" style="7" customWidth="1"/>
    <col min="10" max="16384" width="8.88671875" style="7"/>
  </cols>
  <sheetData>
    <row r="1" spans="1:9" ht="45">
      <c r="A1" s="5"/>
      <c r="B1" s="6"/>
      <c r="C1" s="4" t="s">
        <v>0</v>
      </c>
      <c r="D1" s="42"/>
      <c r="E1" s="42"/>
      <c r="F1" s="42"/>
      <c r="G1" s="42"/>
    </row>
    <row r="2" spans="1:9" ht="46.2" customHeight="1">
      <c r="A2" s="43" t="s">
        <v>1</v>
      </c>
      <c r="B2" s="44"/>
      <c r="C2" s="8" t="s">
        <v>12</v>
      </c>
      <c r="D2" s="47" t="s">
        <v>40</v>
      </c>
      <c r="E2" s="48"/>
      <c r="F2" s="48"/>
      <c r="G2" s="48"/>
      <c r="H2" s="48"/>
      <c r="I2" s="49"/>
    </row>
    <row r="3" spans="1:9" ht="57.6" customHeight="1">
      <c r="A3" s="9"/>
      <c r="B3" s="10"/>
      <c r="D3" s="45" t="s">
        <v>34</v>
      </c>
      <c r="E3" s="46"/>
      <c r="F3" s="45" t="s">
        <v>35</v>
      </c>
      <c r="G3" s="46"/>
      <c r="H3" s="45" t="s">
        <v>36</v>
      </c>
      <c r="I3" s="46"/>
    </row>
    <row r="4" spans="1:9" ht="52.8">
      <c r="A4" s="11"/>
      <c r="B4" s="2" t="s">
        <v>20</v>
      </c>
      <c r="C4" s="1" t="s">
        <v>19</v>
      </c>
      <c r="D4" s="12" t="s">
        <v>2</v>
      </c>
      <c r="E4" s="12" t="s">
        <v>3</v>
      </c>
      <c r="F4" s="12" t="s">
        <v>2</v>
      </c>
      <c r="G4" s="12" t="s">
        <v>3</v>
      </c>
      <c r="H4" s="12" t="s">
        <v>2</v>
      </c>
      <c r="I4" s="12" t="s">
        <v>3</v>
      </c>
    </row>
    <row r="5" spans="1:9">
      <c r="A5" s="13" t="s">
        <v>4</v>
      </c>
      <c r="B5" s="14" t="s">
        <v>18</v>
      </c>
      <c r="C5" s="15"/>
      <c r="D5" s="15"/>
      <c r="E5" s="15"/>
      <c r="F5" s="15"/>
      <c r="G5" s="15"/>
      <c r="H5" s="15"/>
      <c r="I5" s="15"/>
    </row>
    <row r="6" spans="1:9" ht="39.6">
      <c r="A6" s="3" t="s">
        <v>5</v>
      </c>
      <c r="B6" s="16" t="s">
        <v>29</v>
      </c>
      <c r="C6" s="17">
        <v>0.14000000000000001</v>
      </c>
      <c r="D6" s="18"/>
      <c r="E6" s="18"/>
      <c r="F6" s="18"/>
      <c r="G6" s="18"/>
      <c r="H6" s="18"/>
      <c r="I6" s="18"/>
    </row>
    <row r="7" spans="1:9" ht="39.6">
      <c r="A7" s="3" t="s">
        <v>6</v>
      </c>
      <c r="B7" s="16" t="s">
        <v>42</v>
      </c>
      <c r="C7" s="17">
        <v>0.14000000000000001</v>
      </c>
      <c r="D7" s="18"/>
      <c r="E7" s="18"/>
      <c r="F7" s="18"/>
      <c r="G7" s="18"/>
      <c r="H7" s="18"/>
      <c r="I7" s="18"/>
    </row>
    <row r="8" spans="1:9" ht="68.400000000000006" customHeight="1">
      <c r="A8" s="3" t="s">
        <v>17</v>
      </c>
      <c r="B8" s="16" t="s">
        <v>28</v>
      </c>
      <c r="C8" s="17">
        <v>0.13</v>
      </c>
      <c r="D8" s="18"/>
      <c r="E8" s="18"/>
      <c r="F8" s="18"/>
      <c r="G8" s="18"/>
      <c r="H8" s="18"/>
      <c r="I8" s="18"/>
    </row>
    <row r="9" spans="1:9">
      <c r="A9" s="3" t="s">
        <v>31</v>
      </c>
      <c r="B9" s="19" t="s">
        <v>25</v>
      </c>
      <c r="C9" s="17">
        <v>0.08</v>
      </c>
      <c r="D9" s="18"/>
      <c r="E9" s="18"/>
      <c r="F9" s="18"/>
      <c r="G9" s="18"/>
      <c r="H9" s="18"/>
      <c r="I9" s="18"/>
    </row>
    <row r="10" spans="1:9">
      <c r="A10" s="3" t="s">
        <v>32</v>
      </c>
      <c r="B10" s="19" t="s">
        <v>26</v>
      </c>
      <c r="C10" s="17">
        <v>0.08</v>
      </c>
      <c r="D10" s="18"/>
      <c r="E10" s="18"/>
      <c r="F10" s="18"/>
      <c r="G10" s="18"/>
      <c r="H10" s="18"/>
      <c r="I10" s="18"/>
    </row>
    <row r="11" spans="1:9">
      <c r="A11" s="20"/>
      <c r="B11" s="21" t="s">
        <v>13</v>
      </c>
      <c r="C11" s="22">
        <f>SUM(C6:C10)</f>
        <v>0.57000000000000006</v>
      </c>
      <c r="D11" s="23"/>
      <c r="E11" s="24"/>
      <c r="F11" s="23"/>
      <c r="G11" s="24"/>
      <c r="H11" s="23"/>
      <c r="I11" s="24"/>
    </row>
    <row r="12" spans="1:9">
      <c r="A12" s="13" t="s">
        <v>7</v>
      </c>
      <c r="B12" s="25" t="s">
        <v>39</v>
      </c>
      <c r="C12" s="26"/>
      <c r="D12" s="15"/>
      <c r="E12" s="15"/>
      <c r="F12" s="15"/>
      <c r="G12" s="15"/>
      <c r="H12" s="15"/>
      <c r="I12" s="15"/>
    </row>
    <row r="13" spans="1:9">
      <c r="A13" s="3" t="s">
        <v>8</v>
      </c>
      <c r="B13" s="19" t="s">
        <v>38</v>
      </c>
      <c r="C13" s="27">
        <v>0.08</v>
      </c>
      <c r="D13" s="28"/>
      <c r="E13" s="28"/>
      <c r="F13" s="28"/>
      <c r="G13" s="18"/>
      <c r="H13" s="28"/>
      <c r="I13" s="18"/>
    </row>
    <row r="14" spans="1:9">
      <c r="A14" s="3" t="s">
        <v>9</v>
      </c>
      <c r="B14" s="19" t="s">
        <v>23</v>
      </c>
      <c r="C14" s="27">
        <v>0.06</v>
      </c>
      <c r="D14" s="28"/>
      <c r="E14" s="28"/>
      <c r="F14" s="28"/>
      <c r="G14" s="18"/>
      <c r="H14" s="28"/>
      <c r="I14" s="18"/>
    </row>
    <row r="15" spans="1:9">
      <c r="A15" s="3" t="s">
        <v>16</v>
      </c>
      <c r="B15" s="19" t="s">
        <v>24</v>
      </c>
      <c r="C15" s="27">
        <v>0.06</v>
      </c>
      <c r="D15" s="28"/>
      <c r="E15" s="28"/>
      <c r="F15" s="28"/>
      <c r="G15" s="18"/>
      <c r="H15" s="28"/>
      <c r="I15" s="18"/>
    </row>
    <row r="16" spans="1:9">
      <c r="A16" s="3" t="s">
        <v>37</v>
      </c>
      <c r="B16" s="19" t="s">
        <v>27</v>
      </c>
      <c r="C16" s="27">
        <v>0.06</v>
      </c>
      <c r="D16" s="28"/>
      <c r="E16" s="28"/>
      <c r="F16" s="28"/>
      <c r="G16" s="18"/>
      <c r="H16" s="28"/>
      <c r="I16" s="18"/>
    </row>
    <row r="17" spans="1:9">
      <c r="A17" s="20"/>
      <c r="B17" s="29" t="s">
        <v>14</v>
      </c>
      <c r="C17" s="22">
        <f>SUM(C13:C16)</f>
        <v>0.26</v>
      </c>
      <c r="D17" s="23"/>
      <c r="E17" s="24"/>
      <c r="F17" s="23"/>
      <c r="G17" s="24"/>
      <c r="H17" s="23"/>
      <c r="I17" s="24"/>
    </row>
    <row r="18" spans="1:9">
      <c r="A18" s="13" t="s">
        <v>10</v>
      </c>
      <c r="B18" s="30" t="s">
        <v>30</v>
      </c>
      <c r="C18" s="31"/>
      <c r="D18" s="31"/>
      <c r="E18" s="31"/>
      <c r="F18" s="31"/>
      <c r="G18" s="31"/>
      <c r="H18" s="31"/>
      <c r="I18" s="31"/>
    </row>
    <row r="19" spans="1:9">
      <c r="A19" s="3" t="s">
        <v>11</v>
      </c>
      <c r="B19" s="32" t="s">
        <v>21</v>
      </c>
      <c r="C19" s="33">
        <v>0.05</v>
      </c>
      <c r="D19" s="34"/>
      <c r="E19" s="34"/>
      <c r="F19" s="34"/>
      <c r="G19" s="18"/>
      <c r="H19" s="34"/>
      <c r="I19" s="18"/>
    </row>
    <row r="20" spans="1:9" ht="26.4">
      <c r="A20" s="32" t="s">
        <v>33</v>
      </c>
      <c r="B20" s="16" t="s">
        <v>41</v>
      </c>
      <c r="C20" s="33">
        <v>7.0000000000000007E-2</v>
      </c>
      <c r="D20" s="34"/>
      <c r="E20" s="34"/>
      <c r="F20" s="34"/>
      <c r="G20" s="18"/>
      <c r="H20" s="34"/>
      <c r="I20" s="18"/>
    </row>
    <row r="21" spans="1:9">
      <c r="A21" s="35">
        <v>3.3</v>
      </c>
      <c r="B21" s="7" t="s">
        <v>22</v>
      </c>
      <c r="C21" s="33">
        <v>0.05</v>
      </c>
      <c r="D21" s="34"/>
      <c r="E21" s="34"/>
      <c r="F21" s="34"/>
      <c r="G21" s="18"/>
      <c r="H21" s="34"/>
      <c r="I21" s="18"/>
    </row>
    <row r="22" spans="1:9">
      <c r="A22" s="20"/>
      <c r="B22" s="21" t="s">
        <v>15</v>
      </c>
      <c r="C22" s="22">
        <f>SUM(C19:C21)</f>
        <v>0.17</v>
      </c>
      <c r="D22" s="23"/>
      <c r="E22" s="24"/>
      <c r="F22" s="23"/>
      <c r="G22" s="24"/>
      <c r="H22" s="23"/>
      <c r="I22" s="24"/>
    </row>
    <row r="23" spans="1:9">
      <c r="A23" s="36"/>
      <c r="B23" s="37"/>
      <c r="C23" s="22">
        <f>C22+C17+C11</f>
        <v>1</v>
      </c>
      <c r="D23" s="23"/>
      <c r="E23" s="24"/>
      <c r="F23" s="23"/>
      <c r="G23" s="24"/>
      <c r="H23" s="23"/>
      <c r="I23" s="24"/>
    </row>
    <row r="24" spans="1:9">
      <c r="A24" s="36"/>
      <c r="B24" s="37"/>
      <c r="C24" s="22"/>
      <c r="D24" s="23"/>
      <c r="E24" s="38"/>
      <c r="F24" s="23"/>
      <c r="G24" s="38"/>
      <c r="H24" s="23"/>
      <c r="I24" s="38"/>
    </row>
    <row r="25" spans="1:9">
      <c r="A25" s="39"/>
      <c r="E25" s="40"/>
      <c r="G25" s="40"/>
    </row>
    <row r="26" spans="1:9">
      <c r="A26" s="39"/>
      <c r="E26" s="41"/>
      <c r="G26" s="40"/>
    </row>
    <row r="27" spans="1:9">
      <c r="A27" s="39"/>
      <c r="E27" s="41"/>
      <c r="G27" s="40"/>
    </row>
    <row r="28" spans="1:9">
      <c r="A28" s="39"/>
      <c r="E28" s="40"/>
    </row>
    <row r="29" spans="1:9">
      <c r="E29" s="40"/>
      <c r="G29" s="40"/>
    </row>
    <row r="30" spans="1:9">
      <c r="E30" s="40"/>
      <c r="G30" s="40"/>
    </row>
    <row r="33" spans="2:2">
      <c r="B33" s="25"/>
    </row>
    <row r="34" spans="2:2">
      <c r="B34" s="19"/>
    </row>
    <row r="35" spans="2:2">
      <c r="B35" s="19"/>
    </row>
    <row r="36" spans="2:2">
      <c r="B36" s="19"/>
    </row>
  </sheetData>
  <mergeCells count="5">
    <mergeCell ref="A2:B2"/>
    <mergeCell ref="D3:E3"/>
    <mergeCell ref="F3:G3"/>
    <mergeCell ref="H3:I3"/>
    <mergeCell ref="D2:I2"/>
  </mergeCells>
  <pageMargins left="0.70866141732283472" right="0.70866141732283472" top="0.74803149606299213" bottom="0.74803149606299213" header="0.31496062992125984" footer="0.31496062992125984"/>
  <pageSetup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creator>GIZ</dc:creator>
  <cp:lastModifiedBy>Rati Anjaparidze</cp:lastModifiedBy>
  <cp:lastPrinted>2016-07-14T06:35:18Z</cp:lastPrinted>
  <dcterms:created xsi:type="dcterms:W3CDTF">1998-06-29T13:31:13Z</dcterms:created>
  <dcterms:modified xsi:type="dcterms:W3CDTF">2017-01-31T05:44:38Z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